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<sst xmlns="http://schemas.openxmlformats.org/spreadsheetml/2006/main" count="44" uniqueCount="44">
  <si>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</si>
  <si>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</si>
  <si>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</si>
  <si>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</si>
  <si>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</si>
  <si>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</si>
  <si>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</si>
  <si>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</si>
  <si>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</si>
  <si>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</si>
  <si>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</si>
  <si>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</si>
  <si>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</si>
  <si>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</si>
  <si>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</si>
  <si>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</si>
  <si>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</si>
  <si>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</si>
  <si>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</si>
  <si>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</si>
  <si>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</si>
  <si>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</si>
  <si>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</si>
  <si>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</si>
  <si>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</si>
  <si>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</si>
  <si>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</si>
  <si>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</si>
  <si>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</si>
  <si>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</si>
  <si>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</si>
  <si>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</si>
  <si>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</si>
  <si>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</si>
  <si>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</si>
  <si>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</si>
  <si>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</si>
  <si>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</si>
  <si>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</si>
  <si>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</si>
  <si>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</si>
  <si>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</si>
  <si>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MUNICIPIO DE PINAL DE AMOLES, QRO.</t>
  </si>
  <si>
    <t>Del 1 de Enero al 30 de Junio de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</si>
</sst>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 indent="3"/>
    </xf>
    <xf numFmtId="0" fontId="46" fillId="0" borderId="25" xfId="0" applyFont="1" applyFill="1" applyBorder="1" applyAlignment="1">
      <alignment horizontal="left" vertical="center" wrapText="1" indent="3"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3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30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31" xfId="48" applyNumberFormat="1" applyFont="1" applyFill="1" applyBorder="1" applyAlignment="1" applyProtection="1">
      <alignment horizontal="center" vertical="center"/>
      <protection/>
    </xf>
    <xf numFmtId="164" fontId="45" fillId="34" borderId="32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24" xfId="48" applyNumberFormat="1" applyFont="1" applyFill="1" applyBorder="1" applyAlignment="1" applyProtection="1">
      <alignment horizontal="center"/>
      <protection/>
    </xf>
    <xf numFmtId="164" fontId="45" fillId="34" borderId="25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5"/>
  <sheetViews>
    <sheetView showGridLines="0" tabSelected="1" zoomScale="90" zoomScaleNormal="90" workbookViewId="0" topLeftCell="A16">
      <selection activeCell="J42" sqref="J42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6"/>
      <c r="C2" s="37"/>
      <c r="D2" s="37"/>
      <c r="E2" s="37"/>
      <c r="F2" s="37"/>
      <c r="G2" s="37"/>
      <c r="H2" s="37"/>
      <c r="I2" s="37"/>
      <c r="J2" s="38"/>
    </row>
    <row r="3" spans="2:10" ht="15">
      <c r="B3" s="39" t="s">
        <v>42</v>
      </c>
      <c r="C3" s="40"/>
      <c r="D3" s="40"/>
      <c r="E3" s="40"/>
      <c r="F3" s="40"/>
      <c r="G3" s="40"/>
      <c r="H3" s="40"/>
      <c r="I3" s="40"/>
      <c r="J3" s="41"/>
    </row>
    <row r="4" spans="2:10" ht="1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5">
      <c r="B5" s="42" t="s">
        <v>43</v>
      </c>
      <c r="C5" s="43"/>
      <c r="D5" s="43"/>
      <c r="E5" s="43"/>
      <c r="F5" s="43"/>
      <c r="G5" s="43"/>
      <c r="H5" s="43"/>
      <c r="I5" s="43"/>
      <c r="J5" s="44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ht="14.25">
      <c r="B9" s="48"/>
      <c r="C9" s="49"/>
      <c r="D9" s="50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8"/>
    </row>
    <row r="10" spans="2:10" ht="14.25">
      <c r="B10" s="51"/>
      <c r="C10" s="52"/>
      <c r="D10" s="53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31" t="s">
        <v>11</v>
      </c>
      <c r="C11" s="32"/>
      <c r="D11" s="33"/>
      <c r="E11" s="12">
        <f aca="true" t="shared" si="0" ref="E11:J11">SUM(E12,E15,E24,E28,E31,E36)</f>
        <v>190503041</v>
      </c>
      <c r="F11" s="12">
        <f t="shared" si="0"/>
        <v>13510831.82</v>
      </c>
      <c r="G11" s="12">
        <f t="shared" si="0"/>
        <v>204013872.82000002</v>
      </c>
      <c r="H11" s="12">
        <f t="shared" si="0"/>
        <v>100871229.02</v>
      </c>
      <c r="I11" s="12">
        <f t="shared" si="0"/>
        <v>97515837.94000001</v>
      </c>
      <c r="J11" s="12">
        <f t="shared" si="0"/>
        <v>103142643.80000001</v>
      </c>
    </row>
    <row r="12" spans="2:10" s="13" customFormat="1" ht="28.5" customHeight="1">
      <c r="B12" s="14"/>
      <c r="C12" s="29" t="s">
        <v>12</v>
      </c>
      <c r="D12" s="30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29" t="s">
        <v>15</v>
      </c>
      <c r="D15" s="30"/>
      <c r="E15" s="15">
        <f aca="true" t="shared" si="2" ref="E15:J15">SUM(E16:E23)</f>
        <v>173079909</v>
      </c>
      <c r="F15" s="15">
        <f t="shared" si="2"/>
        <v>3668678.2300000004</v>
      </c>
      <c r="G15" s="15">
        <f t="shared" si="2"/>
        <v>176748587.23000002</v>
      </c>
      <c r="H15" s="15">
        <f t="shared" si="2"/>
        <v>83289920.8</v>
      </c>
      <c r="I15" s="15">
        <f t="shared" si="2"/>
        <v>81218922.35000001</v>
      </c>
      <c r="J15" s="15">
        <f t="shared" si="2"/>
        <v>93458666.43</v>
      </c>
    </row>
    <row r="16" spans="2:10" s="13" customFormat="1" ht="14.25">
      <c r="B16" s="14"/>
      <c r="C16" s="16"/>
      <c r="D16" s="17" t="s">
        <v>16</v>
      </c>
      <c r="E16" s="18">
        <v>164813526</v>
      </c>
      <c r="F16" s="19">
        <v>1566095.36</v>
      </c>
      <c r="G16" s="20">
        <f>SUM(E16:F16)</f>
        <v>166379621.36</v>
      </c>
      <c r="H16" s="19">
        <v>76854214.42</v>
      </c>
      <c r="I16" s="19">
        <v>74788492.87</v>
      </c>
      <c r="J16" s="21">
        <f>(G16-H16)</f>
        <v>89525406.94000001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8266383</v>
      </c>
      <c r="F19" s="19">
        <v>2102582.87</v>
      </c>
      <c r="G19" s="20">
        <f t="shared" si="3"/>
        <v>10368965.870000001</v>
      </c>
      <c r="H19" s="19">
        <v>6435706.38</v>
      </c>
      <c r="I19" s="19">
        <v>6430429.48</v>
      </c>
      <c r="J19" s="21">
        <f t="shared" si="4"/>
        <v>3933259.490000001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29" t="s">
        <v>24</v>
      </c>
      <c r="D24" s="30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29" t="s">
        <v>28</v>
      </c>
      <c r="D28" s="30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29" t="s">
        <v>31</v>
      </c>
      <c r="D31" s="30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29" t="s">
        <v>36</v>
      </c>
      <c r="D36" s="30"/>
      <c r="E36" s="15">
        <f aca="true" t="shared" si="8" ref="E36:J36">SUM(E37)</f>
        <v>17423132</v>
      </c>
      <c r="F36" s="15">
        <f t="shared" si="8"/>
        <v>9842153.59</v>
      </c>
      <c r="G36" s="15">
        <f t="shared" si="8"/>
        <v>27265285.59</v>
      </c>
      <c r="H36" s="15">
        <f t="shared" si="8"/>
        <v>17581308.22</v>
      </c>
      <c r="I36" s="15">
        <f t="shared" si="8"/>
        <v>16296915.59</v>
      </c>
      <c r="J36" s="15">
        <f t="shared" si="8"/>
        <v>9683977.370000001</v>
      </c>
    </row>
    <row r="37" spans="2:10" s="13" customFormat="1" ht="14.25">
      <c r="B37" s="14"/>
      <c r="C37" s="16"/>
      <c r="D37" s="17" t="s">
        <v>37</v>
      </c>
      <c r="E37" s="18">
        <v>17423132</v>
      </c>
      <c r="F37" s="19">
        <v>9842153.59</v>
      </c>
      <c r="G37" s="20">
        <f>SUM(E37:F37)</f>
        <v>27265285.59</v>
      </c>
      <c r="H37" s="19">
        <v>17581308.22</v>
      </c>
      <c r="I37" s="19">
        <v>16296915.59</v>
      </c>
      <c r="J37" s="21">
        <f>(G37-H37)</f>
        <v>9683977.370000001</v>
      </c>
    </row>
    <row r="38" spans="2:10" s="13" customFormat="1" ht="16.5" customHeight="1">
      <c r="B38" s="31" t="s">
        <v>38</v>
      </c>
      <c r="C38" s="32"/>
      <c r="D38" s="33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31" t="s">
        <v>39</v>
      </c>
      <c r="C39" s="32"/>
      <c r="D39" s="33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31" t="s">
        <v>40</v>
      </c>
      <c r="C40" s="32"/>
      <c r="D40" s="33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34" t="s">
        <v>41</v>
      </c>
      <c r="D42" s="35"/>
      <c r="E42" s="28">
        <f aca="true" t="shared" si="9" ref="E42:J42">SUM(E11,E38,E39,E40)</f>
        <v>190503041</v>
      </c>
      <c r="F42" s="28">
        <f t="shared" si="9"/>
        <v>13510831.82</v>
      </c>
      <c r="G42" s="28">
        <f t="shared" si="9"/>
        <v>204013872.82000002</v>
      </c>
      <c r="H42" s="28">
        <f t="shared" si="9"/>
        <v>100871229.02</v>
      </c>
      <c r="I42" s="28">
        <f t="shared" si="9"/>
        <v>97515837.94000001</v>
      </c>
      <c r="J42" s="28">
        <f t="shared" si="9"/>
        <v>103142643.80000001</v>
      </c>
    </row>
    <row r="43" s="13" customFormat="1" ht="14.25"/>
    <row r="44" spans="3:9" ht="15" customHeight="1">
      <c r="C44" s="59"/>
      <c r="D44" s="59"/>
      <c r="G44" s="59"/>
      <c r="H44" s="59"/>
      <c r="I44" s="59"/>
    </row>
    <row r="45" spans="3:9" ht="15" customHeight="1">
      <c r="C45" s="60"/>
      <c r="D45" s="60"/>
      <c r="G45" s="60"/>
      <c r="H45" s="60"/>
      <c r="I45" s="60"/>
    </row>
    <row r="46" ht="30" customHeight="1"/>
  </sheetData>
  <sheetProtection/>
  <mergeCells count="18"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 de Windows</cp:lastModifiedBy>
  <dcterms:created xsi:type="dcterms:W3CDTF">2014-09-29T18:50:46Z</dcterms:created>
  <dcterms:modified xsi:type="dcterms:W3CDTF">2022-03-16T17:38:37Z</dcterms:modified>
  <cp:category/>
  <cp:version/>
  <cp:contentType/>
  <cp:contentStatus/>
</cp:coreProperties>
</file>